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融資第三部\農林班\106　業務企画課\公庫HPの掲載（農林資金）\"/>
    </mc:Choice>
  </mc:AlternateContent>
  <xr:revisionPtr revIDLastSave="0" documentId="8_{3EBE1E22-1299-4185-A877-943142AAAC27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収支計画" sheetId="6" r:id="rId1"/>
  </sheets>
  <definedNames>
    <definedName name="_xlnm.Print_Area" localSheetId="0">収支計画!$A$1:$M$49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6" l="1"/>
  <c r="K30" i="6"/>
  <c r="K29" i="6"/>
  <c r="K27" i="6"/>
  <c r="K26" i="6"/>
  <c r="K24" i="6"/>
  <c r="K23" i="6"/>
  <c r="K22" i="6"/>
  <c r="K21" i="6"/>
  <c r="K20" i="6"/>
  <c r="K19" i="6"/>
  <c r="K18" i="6"/>
  <c r="K14" i="6"/>
  <c r="K13" i="6"/>
  <c r="K12" i="6"/>
  <c r="K11" i="6"/>
  <c r="K10" i="6"/>
  <c r="K8" i="6"/>
  <c r="K7" i="6"/>
  <c r="K6" i="6"/>
  <c r="I33" i="6"/>
  <c r="I24" i="6"/>
  <c r="I30" i="6"/>
  <c r="I29" i="6"/>
  <c r="I27" i="6"/>
  <c r="I26" i="6"/>
  <c r="I23" i="6"/>
  <c r="I22" i="6"/>
  <c r="I21" i="6"/>
  <c r="I20" i="6"/>
  <c r="I19" i="6"/>
  <c r="I18" i="6"/>
  <c r="I14" i="6"/>
  <c r="I13" i="6"/>
  <c r="I12" i="6"/>
  <c r="I11" i="6"/>
  <c r="I10" i="6"/>
  <c r="I9" i="6"/>
  <c r="I8" i="6"/>
  <c r="I7" i="6"/>
  <c r="I6" i="6"/>
  <c r="H5" i="6"/>
  <c r="H15" i="6" s="1"/>
  <c r="H9" i="6"/>
  <c r="H17" i="6"/>
  <c r="I17" i="6" s="1"/>
  <c r="G33" i="6"/>
  <c r="G32" i="6"/>
  <c r="G30" i="6"/>
  <c r="G29" i="6"/>
  <c r="G27" i="6"/>
  <c r="G26" i="6"/>
  <c r="G23" i="6"/>
  <c r="G22" i="6"/>
  <c r="G21" i="6"/>
  <c r="G20" i="6"/>
  <c r="G19" i="6"/>
  <c r="G18" i="6"/>
  <c r="G16" i="6"/>
  <c r="G14" i="6"/>
  <c r="G13" i="6"/>
  <c r="G12" i="6"/>
  <c r="G11" i="6"/>
  <c r="G10" i="6"/>
  <c r="G8" i="6"/>
  <c r="G7" i="6"/>
  <c r="G6" i="6"/>
  <c r="E7" i="6"/>
  <c r="E8" i="6"/>
  <c r="E10" i="6"/>
  <c r="E11" i="6"/>
  <c r="E12" i="6"/>
  <c r="E13" i="6"/>
  <c r="E14" i="6"/>
  <c r="E16" i="6"/>
  <c r="E18" i="6"/>
  <c r="E19" i="6"/>
  <c r="E20" i="6"/>
  <c r="E21" i="6"/>
  <c r="E22" i="6"/>
  <c r="E23" i="6"/>
  <c r="E26" i="6"/>
  <c r="E27" i="6"/>
  <c r="E29" i="6"/>
  <c r="E30" i="6"/>
  <c r="E32" i="6"/>
  <c r="E33" i="6"/>
  <c r="E6" i="6"/>
  <c r="I15" i="6" l="1"/>
  <c r="I5" i="6"/>
  <c r="H16" i="6"/>
  <c r="I16" i="6" s="1"/>
  <c r="H25" i="6" l="1"/>
  <c r="D9" i="6"/>
  <c r="E9" i="6" s="1"/>
  <c r="I25" i="6" l="1"/>
  <c r="H28" i="6"/>
  <c r="F17" i="6"/>
  <c r="F9" i="6"/>
  <c r="G9" i="6" s="1"/>
  <c r="F5" i="6"/>
  <c r="G5" i="6" s="1"/>
  <c r="H31" i="6" l="1"/>
  <c r="I28" i="6"/>
  <c r="F24" i="6"/>
  <c r="G24" i="6" s="1"/>
  <c r="G17" i="6"/>
  <c r="F15" i="6"/>
  <c r="G15" i="6" s="1"/>
  <c r="F25" i="6"/>
  <c r="G25" i="6" s="1"/>
  <c r="I31" i="6" l="1"/>
  <c r="H32" i="6"/>
  <c r="F28" i="6"/>
  <c r="G28" i="6" s="1"/>
  <c r="H34" i="6" l="1"/>
  <c r="I34" i="6" s="1"/>
  <c r="I32" i="6"/>
  <c r="F31" i="6"/>
  <c r="G31" i="6" s="1"/>
  <c r="F34" i="6" l="1"/>
  <c r="G34" i="6" s="1"/>
  <c r="D17" i="6" l="1"/>
  <c r="D24" i="6" l="1"/>
  <c r="E24" i="6" s="1"/>
  <c r="E17" i="6"/>
  <c r="J17" i="6"/>
  <c r="J9" i="6"/>
  <c r="K9" i="6" s="1"/>
  <c r="J5" i="6"/>
  <c r="K5" i="6" s="1"/>
  <c r="D5" i="6"/>
  <c r="E5" i="6" s="1"/>
  <c r="J16" i="6" l="1"/>
  <c r="K16" i="6" s="1"/>
  <c r="K17" i="6"/>
  <c r="J15" i="6"/>
  <c r="K15" i="6" s="1"/>
  <c r="D15" i="6"/>
  <c r="D25" i="6" l="1"/>
  <c r="E25" i="6" s="1"/>
  <c r="E15" i="6"/>
  <c r="D28" i="6"/>
  <c r="E28" i="6" s="1"/>
  <c r="D31" i="6" l="1"/>
  <c r="D34" i="6" l="1"/>
  <c r="E34" i="6" s="1"/>
  <c r="E31" i="6"/>
  <c r="J25" i="6"/>
  <c r="J28" i="6" l="1"/>
  <c r="K28" i="6" s="1"/>
  <c r="K25" i="6"/>
  <c r="J31" i="6" l="1"/>
  <c r="K31" i="6" s="1"/>
  <c r="J32" i="6"/>
  <c r="K32" i="6" s="1"/>
  <c r="J34" i="6" l="1"/>
  <c r="K34" i="6" s="1"/>
</calcChain>
</file>

<file path=xl/sharedStrings.xml><?xml version="1.0" encoding="utf-8"?>
<sst xmlns="http://schemas.openxmlformats.org/spreadsheetml/2006/main" count="38" uniqueCount="32">
  <si>
    <t>構成比</t>
    <rPh sb="0" eb="2">
      <t>コウセイ</t>
    </rPh>
    <rPh sb="2" eb="3">
      <t>ヒ</t>
    </rPh>
    <phoneticPr fontId="2"/>
  </si>
  <si>
    <t>実績</t>
    <rPh sb="0" eb="1">
      <t>ジツ</t>
    </rPh>
    <rPh sb="1" eb="2">
      <t>ツムギ</t>
    </rPh>
    <phoneticPr fontId="2"/>
  </si>
  <si>
    <t>計画</t>
    <rPh sb="0" eb="2">
      <t>ケイカク</t>
    </rPh>
    <phoneticPr fontId="2"/>
  </si>
  <si>
    <t>（単位：千円）</t>
    <rPh sb="1" eb="3">
      <t>タンイ</t>
    </rPh>
    <rPh sb="4" eb="6">
      <t>センエン</t>
    </rPh>
    <phoneticPr fontId="2"/>
  </si>
  <si>
    <t>その他</t>
    <rPh sb="2" eb="3">
      <t>タ</t>
    </rPh>
    <phoneticPr fontId="2"/>
  </si>
  <si>
    <t>売上高</t>
    <rPh sb="0" eb="2">
      <t>ウリアゲ</t>
    </rPh>
    <rPh sb="2" eb="3">
      <t>タカ</t>
    </rPh>
    <phoneticPr fontId="2"/>
  </si>
  <si>
    <t>販売費及び一般管理費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2"/>
  </si>
  <si>
    <t>人件費</t>
    <rPh sb="0" eb="3">
      <t>ジンケンヒ</t>
    </rPh>
    <phoneticPr fontId="2"/>
  </si>
  <si>
    <t>　（役員報酬）</t>
    <rPh sb="2" eb="4">
      <t>ヤクイン</t>
    </rPh>
    <rPh sb="4" eb="6">
      <t>ホウシュウ</t>
    </rPh>
    <phoneticPr fontId="2"/>
  </si>
  <si>
    <t>　（従業員給料・賞与）</t>
    <rPh sb="2" eb="5">
      <t>ジュウギョウイン</t>
    </rPh>
    <rPh sb="5" eb="7">
      <t>キュウリョウ</t>
    </rPh>
    <rPh sb="8" eb="10">
      <t>ショウヨ</t>
    </rPh>
    <phoneticPr fontId="2"/>
  </si>
  <si>
    <t>減価償却費</t>
    <rPh sb="0" eb="2">
      <t>ゲンカ</t>
    </rPh>
    <rPh sb="2" eb="5">
      <t>ショウキャクヒ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</si>
  <si>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</si>
  <si>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2">
      <t>エイギョウ</t>
    </rPh>
    <rPh sb="2" eb="3">
      <t>ソト</t>
    </rPh>
    <rPh sb="3" eb="5">
      <t>シュウエキ</t>
    </rPh>
    <phoneticPr fontId="2"/>
  </si>
  <si>
    <t>営業外費用</t>
    <rPh sb="0" eb="2">
      <t>エイギョウ</t>
    </rPh>
    <rPh sb="2" eb="3">
      <t>ソト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</si>
  <si>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</si>
  <si>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</si>
  <si>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</si>
  <si>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</t>
    </rPh>
    <rPh sb="2" eb="3">
      <t>マエ</t>
    </rPh>
    <rPh sb="3" eb="5">
      <t>トウキ</t>
    </rPh>
    <rPh sb="5" eb="7">
      <t>リエキ</t>
    </rPh>
    <phoneticPr fontId="2"/>
  </si>
  <si>
    <t>法人税等</t>
    <rPh sb="0" eb="3">
      <t>ホウジンゼイ</t>
    </rPh>
    <rPh sb="3" eb="4">
      <t>ナド</t>
    </rPh>
    <phoneticPr fontId="2"/>
  </si>
  <si>
    <t>当期利益</t>
    <rPh sb="0" eb="2">
      <t>トウキ</t>
    </rPh>
    <rPh sb="2" eb="4">
      <t>リエキ</t>
    </rPh>
    <phoneticPr fontId="2"/>
  </si>
  <si>
    <t>売上原価</t>
    <rPh sb="0" eb="2">
      <t>ウリアゲ</t>
    </rPh>
    <rPh sb="2" eb="4">
      <t>ゲンカ</t>
    </rPh>
    <phoneticPr fontId="2"/>
  </si>
  <si>
    <t>売上高総利益</t>
    <rPh sb="0" eb="2">
      <t>ウリアゲ</t>
    </rPh>
    <rPh sb="2" eb="3">
      <t>タカ</t>
    </rPh>
    <rPh sb="3" eb="6">
      <t>ソウリエキ</t>
    </rPh>
    <phoneticPr fontId="2"/>
  </si>
  <si>
    <t>数量・単価</t>
    <rPh sb="0" eb="2">
      <t>スウリョウ</t>
    </rPh>
    <rPh sb="3" eb="5">
      <t>タンカ</t>
    </rPh>
    <phoneticPr fontId="2"/>
  </si>
  <si>
    <t xml:space="preserve"> 【特記事項】</t>
    <rPh sb="2" eb="4">
      <t>トッキ</t>
    </rPh>
    <rPh sb="4" eb="6">
      <t>ジコウ</t>
    </rPh>
    <phoneticPr fontId="2"/>
  </si>
  <si>
    <t>備考（計画期の積算根拠等）</t>
    <rPh sb="0" eb="2">
      <t>ビコウ</t>
    </rPh>
    <rPh sb="3" eb="5">
      <t>ケイカク</t>
    </rPh>
    <rPh sb="5" eb="6">
      <t>キ</t>
    </rPh>
    <rPh sb="7" eb="9">
      <t>セキサン</t>
    </rPh>
    <rPh sb="9" eb="11">
      <t>コンキョ</t>
    </rPh>
    <rPh sb="11" eb="12">
      <t>ナド</t>
    </rPh>
    <phoneticPr fontId="2"/>
  </si>
  <si>
    <t>　（法定福利費・厚生費）</t>
    <rPh sb="2" eb="4">
      <t>ホウテイ</t>
    </rPh>
    <rPh sb="4" eb="6">
      <t>フクリ</t>
    </rPh>
    <rPh sb="6" eb="7">
      <t>ヒ</t>
    </rPh>
    <rPh sb="8" eb="10">
      <t>コウセイ</t>
    </rPh>
    <rPh sb="10" eb="11">
      <t>ヒ</t>
    </rPh>
    <phoneticPr fontId="2"/>
  </si>
  <si>
    <t>法人税等調整額</t>
    <rPh sb="0" eb="2">
      <t>ホウジン</t>
    </rPh>
    <rPh sb="2" eb="3">
      <t>ゼイ</t>
    </rPh>
    <rPh sb="3" eb="4">
      <t>ナド</t>
    </rPh>
    <rPh sb="4" eb="6">
      <t>チョウセイ</t>
    </rPh>
    <rPh sb="6" eb="7">
      <t>ガク</t>
    </rPh>
    <phoneticPr fontId="2"/>
  </si>
  <si>
    <t>Ｈ〇/〇期</t>
    <rPh sb="4" eb="5">
      <t>キ</t>
    </rPh>
    <phoneticPr fontId="2"/>
  </si>
  <si>
    <t>実績</t>
    <rPh sb="0" eb="2">
      <t>ジッセキ</t>
    </rPh>
    <phoneticPr fontId="2"/>
  </si>
  <si>
    <t>企業名：</t>
    <rPh sb="0" eb="3">
      <t>キギョウメイ</t>
    </rPh>
    <phoneticPr fontId="2"/>
  </si>
  <si>
    <t>（様式第9-1号）</t>
    <rPh sb="1" eb="3">
      <t>ヨウシキ</t>
    </rPh>
    <rPh sb="3" eb="4">
      <t>ダイ</t>
    </rPh>
    <rPh sb="7" eb="8">
      <t>ゴウ</t>
    </rPh>
    <phoneticPr fontId="2"/>
  </si>
  <si>
    <t>R〇/〇期</t>
    <rPh sb="4" eb="5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</si>
</sst>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%;\△0.0%"/>
    <numFmt numFmtId="177" formatCode="_ * #,##0_ ;_ * \△\ #,##0_ ;_ * &quot;-&quot;_ ;_ @_ "/>
    <numFmt numFmtId="178" formatCode="\(#,##0\);\(&quot;△ &quot;#,##0\);\(&quot;－&quot;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FF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</borders>
  <cellStyleXfs count="19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2" applyFont="1" applyAlignment="1">
      <alignment horizontal="right"/>
    </xf>
    <xf numFmtId="41" fontId="6" fillId="0" borderId="8" xfId="0" applyNumberFormat="1" applyFont="1" applyBorder="1" applyAlignment="1">
      <alignment vertical="center"/>
    </xf>
    <xf numFmtId="41" fontId="6" fillId="0" borderId="9" xfId="0" applyNumberFormat="1" applyFont="1" applyBorder="1" applyAlignment="1">
      <alignment vertical="center"/>
    </xf>
    <xf numFmtId="41" fontId="6" fillId="0" borderId="4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41" fontId="6" fillId="0" borderId="11" xfId="0" applyNumberFormat="1" applyFont="1" applyBorder="1" applyAlignment="1">
      <alignment vertical="center"/>
    </xf>
    <xf numFmtId="41" fontId="6" fillId="0" borderId="6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12" xfId="0" applyNumberFormat="1" applyFont="1" applyBorder="1" applyAlignment="1">
      <alignment horizontal="distributed" vertical="center"/>
    </xf>
    <xf numFmtId="41" fontId="6" fillId="0" borderId="1" xfId="0" applyNumberFormat="1" applyFont="1" applyBorder="1" applyAlignment="1">
      <alignment vertical="center"/>
    </xf>
    <xf numFmtId="41" fontId="6" fillId="0" borderId="13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41" fontId="6" fillId="0" borderId="15" xfId="0" applyNumberFormat="1" applyFont="1" applyBorder="1" applyAlignment="1">
      <alignment vertical="center"/>
    </xf>
    <xf numFmtId="41" fontId="6" fillId="0" borderId="16" xfId="0" applyNumberFormat="1" applyFont="1" applyBorder="1" applyAlignment="1">
      <alignment vertical="center"/>
    </xf>
    <xf numFmtId="41" fontId="6" fillId="0" borderId="1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horizontal="distributed" vertical="center"/>
    </xf>
    <xf numFmtId="41" fontId="6" fillId="0" borderId="18" xfId="0" applyNumberFormat="1" applyFont="1" applyBorder="1" applyAlignment="1">
      <alignment vertical="center"/>
    </xf>
    <xf numFmtId="41" fontId="7" fillId="0" borderId="4" xfId="1" applyNumberFormat="1" applyFont="1" applyFill="1" applyBorder="1" applyAlignment="1">
      <alignment vertical="center"/>
    </xf>
    <xf numFmtId="41" fontId="6" fillId="0" borderId="21" xfId="0" applyNumberFormat="1" applyFont="1" applyFill="1" applyBorder="1" applyAlignment="1">
      <alignment horizontal="left" vertical="center" shrinkToFit="1"/>
    </xf>
    <xf numFmtId="41" fontId="6" fillId="0" borderId="15" xfId="0" applyNumberFormat="1" applyFont="1" applyFill="1" applyBorder="1" applyAlignment="1">
      <alignment horizontal="left" vertical="center" shrinkToFit="1"/>
    </xf>
    <xf numFmtId="38" fontId="6" fillId="0" borderId="0" xfId="2" applyFont="1" applyFill="1" applyAlignment="1">
      <alignment vertical="center"/>
    </xf>
    <xf numFmtId="38" fontId="6" fillId="0" borderId="10" xfId="2" applyFont="1" applyFill="1" applyBorder="1" applyAlignment="1">
      <alignment vertical="center"/>
    </xf>
    <xf numFmtId="38" fontId="6" fillId="0" borderId="17" xfId="2" applyFont="1" applyFill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41" fontId="6" fillId="0" borderId="4" xfId="2" applyNumberFormat="1" applyFont="1" applyFill="1" applyBorder="1" applyAlignment="1">
      <alignment horizontal="left" vertical="center"/>
    </xf>
    <xf numFmtId="41" fontId="6" fillId="0" borderId="18" xfId="0" applyNumberFormat="1" applyFont="1" applyFill="1" applyBorder="1" applyAlignment="1">
      <alignment horizontal="left" vertical="center" shrinkToFit="1"/>
    </xf>
    <xf numFmtId="177" fontId="9" fillId="2" borderId="3" xfId="2" applyNumberFormat="1" applyFont="1" applyFill="1" applyBorder="1" applyAlignment="1">
      <alignment vertical="center"/>
    </xf>
    <xf numFmtId="176" fontId="10" fillId="2" borderId="3" xfId="2" applyNumberFormat="1" applyFont="1" applyFill="1" applyBorder="1" applyAlignment="1">
      <alignment horizontal="right" vertical="center"/>
    </xf>
    <xf numFmtId="176" fontId="10" fillId="2" borderId="4" xfId="2" applyNumberFormat="1" applyFont="1" applyFill="1" applyBorder="1" applyAlignment="1">
      <alignment horizontal="right" vertical="center"/>
    </xf>
    <xf numFmtId="177" fontId="9" fillId="2" borderId="1" xfId="2" applyNumberFormat="1" applyFont="1" applyFill="1" applyBorder="1" applyAlignment="1">
      <alignment vertical="center"/>
    </xf>
    <xf numFmtId="176" fontId="10" fillId="2" borderId="1" xfId="2" applyNumberFormat="1" applyFont="1" applyFill="1" applyBorder="1" applyAlignment="1">
      <alignment horizontal="right" vertical="center"/>
    </xf>
    <xf numFmtId="176" fontId="10" fillId="2" borderId="10" xfId="2" applyNumberFormat="1" applyFont="1" applyFill="1" applyBorder="1" applyAlignment="1">
      <alignment horizontal="right" vertical="center"/>
    </xf>
    <xf numFmtId="177" fontId="9" fillId="2" borderId="8" xfId="2" applyNumberFormat="1" applyFont="1" applyFill="1" applyBorder="1" applyAlignment="1">
      <alignment vertical="center"/>
    </xf>
    <xf numFmtId="176" fontId="10" fillId="2" borderId="15" xfId="2" applyNumberFormat="1" applyFont="1" applyFill="1" applyBorder="1" applyAlignment="1">
      <alignment horizontal="right" vertical="center"/>
    </xf>
    <xf numFmtId="177" fontId="9" fillId="2" borderId="20" xfId="2" applyNumberFormat="1" applyFont="1" applyFill="1" applyBorder="1" applyAlignment="1">
      <alignment vertical="center"/>
    </xf>
    <xf numFmtId="176" fontId="10" fillId="2" borderId="16" xfId="2" applyNumberFormat="1" applyFont="1" applyFill="1" applyBorder="1" applyAlignment="1">
      <alignment horizontal="right" vertical="center"/>
    </xf>
    <xf numFmtId="177" fontId="9" fillId="2" borderId="1" xfId="2" applyNumberFormat="1" applyFont="1" applyFill="1" applyBorder="1" applyAlignment="1">
      <alignment horizontal="right" vertical="center"/>
    </xf>
    <xf numFmtId="176" fontId="10" fillId="2" borderId="21" xfId="2" applyNumberFormat="1" applyFont="1" applyFill="1" applyBorder="1" applyAlignment="1">
      <alignment horizontal="right" vertical="center"/>
    </xf>
    <xf numFmtId="176" fontId="10" fillId="2" borderId="18" xfId="2" applyNumberFormat="1" applyFont="1" applyFill="1" applyBorder="1" applyAlignment="1">
      <alignment horizontal="right" vertical="center"/>
    </xf>
    <xf numFmtId="38" fontId="10" fillId="0" borderId="21" xfId="2" applyFont="1" applyBorder="1" applyAlignment="1">
      <alignment vertical="center"/>
    </xf>
    <xf numFmtId="38" fontId="9" fillId="0" borderId="21" xfId="2" applyFont="1" applyBorder="1" applyAlignment="1">
      <alignment vertical="center"/>
    </xf>
    <xf numFmtId="38" fontId="10" fillId="0" borderId="15" xfId="2" applyFont="1" applyBorder="1" applyAlignment="1">
      <alignment vertical="center"/>
    </xf>
    <xf numFmtId="38" fontId="9" fillId="0" borderId="15" xfId="2" applyFont="1" applyBorder="1" applyAlignment="1">
      <alignment vertical="center"/>
    </xf>
    <xf numFmtId="38" fontId="10" fillId="0" borderId="18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177" fontId="11" fillId="0" borderId="3" xfId="2" applyNumberFormat="1" applyFont="1" applyBorder="1" applyAlignment="1">
      <alignment vertical="center"/>
    </xf>
    <xf numFmtId="177" fontId="11" fillId="0" borderId="4" xfId="2" applyNumberFormat="1" applyFont="1" applyBorder="1" applyAlignment="1">
      <alignment vertical="center"/>
    </xf>
    <xf numFmtId="177" fontId="11" fillId="0" borderId="15" xfId="2" applyNumberFormat="1" applyFont="1" applyBorder="1" applyAlignment="1">
      <alignment vertical="center"/>
    </xf>
    <xf numFmtId="177" fontId="11" fillId="0" borderId="19" xfId="2" applyNumberFormat="1" applyFont="1" applyBorder="1" applyAlignment="1">
      <alignment vertical="center"/>
    </xf>
    <xf numFmtId="177" fontId="11" fillId="0" borderId="21" xfId="2" applyNumberFormat="1" applyFont="1" applyBorder="1" applyAlignment="1">
      <alignment horizontal="right" vertical="center"/>
    </xf>
    <xf numFmtId="177" fontId="11" fillId="0" borderId="18" xfId="2" applyNumberFormat="1" applyFont="1" applyBorder="1" applyAlignment="1">
      <alignment horizontal="right" vertical="center"/>
    </xf>
    <xf numFmtId="177" fontId="11" fillId="0" borderId="4" xfId="2" applyNumberFormat="1" applyFont="1" applyBorder="1" applyAlignment="1">
      <alignment horizontal="right" vertical="center"/>
    </xf>
    <xf numFmtId="177" fontId="11" fillId="0" borderId="1" xfId="2" applyNumberFormat="1" applyFont="1" applyBorder="1" applyAlignment="1">
      <alignment horizontal="right" vertical="center"/>
    </xf>
    <xf numFmtId="41" fontId="11" fillId="0" borderId="21" xfId="2" applyNumberFormat="1" applyFont="1" applyBorder="1" applyAlignment="1">
      <alignment vertical="center"/>
    </xf>
    <xf numFmtId="41" fontId="11" fillId="0" borderId="15" xfId="2" applyNumberFormat="1" applyFont="1" applyBorder="1" applyAlignment="1">
      <alignment vertical="center"/>
    </xf>
    <xf numFmtId="41" fontId="11" fillId="0" borderId="18" xfId="2" applyNumberFormat="1" applyFont="1" applyBorder="1" applyAlignment="1">
      <alignment vertical="center"/>
    </xf>
    <xf numFmtId="177" fontId="12" fillId="0" borderId="1" xfId="2" applyNumberFormat="1" applyFont="1" applyBorder="1" applyAlignment="1">
      <alignment horizontal="right" vertical="center"/>
    </xf>
    <xf numFmtId="177" fontId="9" fillId="3" borderId="20" xfId="2" applyNumberFormat="1" applyFont="1" applyFill="1" applyBorder="1" applyAlignment="1">
      <alignment vertical="center"/>
    </xf>
    <xf numFmtId="177" fontId="12" fillId="2" borderId="3" xfId="2" applyNumberFormat="1" applyFont="1" applyFill="1" applyBorder="1" applyAlignment="1">
      <alignment vertical="center"/>
    </xf>
    <xf numFmtId="177" fontId="6" fillId="0" borderId="0" xfId="0" applyNumberFormat="1" applyFont="1" applyAlignment="1">
      <alignment vertical="center"/>
    </xf>
    <xf numFmtId="38" fontId="6" fillId="0" borderId="0" xfId="0" applyNumberFormat="1" applyFont="1" applyAlignment="1">
      <alignment vertical="center"/>
    </xf>
    <xf numFmtId="10" fontId="11" fillId="0" borderId="15" xfId="2" applyNumberFormat="1" applyFont="1" applyBorder="1" applyAlignment="1">
      <alignment vertical="center"/>
    </xf>
    <xf numFmtId="41" fontId="6" fillId="0" borderId="4" xfId="2" applyNumberFormat="1" applyFont="1" applyFill="1" applyBorder="1" applyAlignment="1">
      <alignment horizontal="left" vertical="center" shrinkToFit="1"/>
    </xf>
    <xf numFmtId="177" fontId="11" fillId="0" borderId="3" xfId="2" applyNumberFormat="1" applyFont="1" applyFill="1" applyBorder="1" applyAlignment="1">
      <alignment vertical="center"/>
    </xf>
    <xf numFmtId="177" fontId="11" fillId="0" borderId="4" xfId="2" applyNumberFormat="1" applyFont="1" applyFill="1" applyBorder="1" applyAlignment="1">
      <alignment vertical="center"/>
    </xf>
    <xf numFmtId="177" fontId="9" fillId="0" borderId="1" xfId="2" applyNumberFormat="1" applyFont="1" applyFill="1" applyBorder="1" applyAlignment="1">
      <alignment horizontal="right" vertical="center"/>
    </xf>
    <xf numFmtId="177" fontId="9" fillId="0" borderId="5" xfId="2" applyNumberFormat="1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 vertical="top"/>
    </xf>
    <xf numFmtId="41" fontId="7" fillId="0" borderId="4" xfId="1" applyNumberFormat="1" applyFont="1" applyFill="1" applyBorder="1" applyAlignment="1">
      <alignment vertical="center" shrinkToFit="1"/>
    </xf>
    <xf numFmtId="178" fontId="11" fillId="0" borderId="4" xfId="2" applyNumberFormat="1" applyFont="1" applyBorder="1" applyAlignment="1">
      <alignment vertical="center"/>
    </xf>
    <xf numFmtId="178" fontId="11" fillId="0" borderId="4" xfId="2" applyNumberFormat="1" applyFont="1" applyFill="1" applyBorder="1" applyAlignment="1">
      <alignment vertical="center"/>
    </xf>
    <xf numFmtId="38" fontId="6" fillId="4" borderId="1" xfId="2" applyFont="1" applyFill="1" applyBorder="1" applyAlignment="1">
      <alignment horizontal="center" vertical="center"/>
    </xf>
    <xf numFmtId="38" fontId="8" fillId="4" borderId="1" xfId="2" applyFont="1" applyFill="1" applyBorder="1" applyAlignment="1">
      <alignment horizontal="center" vertical="center"/>
    </xf>
    <xf numFmtId="38" fontId="6" fillId="4" borderId="3" xfId="2" applyFont="1" applyFill="1" applyBorder="1" applyAlignment="1">
      <alignment horizontal="center" vertical="center"/>
    </xf>
    <xf numFmtId="38" fontId="6" fillId="4" borderId="5" xfId="2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center" vertical="center" textRotation="255"/>
    </xf>
    <xf numFmtId="0" fontId="6" fillId="0" borderId="14" xfId="0" applyFont="1" applyBorder="1" applyAlignment="1">
      <alignment horizontal="left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38" fontId="6" fillId="4" borderId="8" xfId="2" applyFont="1" applyFill="1" applyBorder="1" applyAlignment="1">
      <alignment horizontal="center" vertical="center"/>
    </xf>
    <xf numFmtId="38" fontId="6" fillId="4" borderId="10" xfId="2" applyFont="1" applyFill="1" applyBorder="1" applyAlignment="1">
      <alignment horizontal="center" vertical="center"/>
    </xf>
  </cellXfs>
  <cellStyles count="19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桁区切り" xfId="2" builtinId="6"/>
    <cellStyle name="標準" xfId="0" builtinId="0"/>
    <cellStyle name="標準 2" xfId="1" xr:uid="{00000000-0005-0000-0000-00000A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9"/>
  <sheetViews>
    <sheetView showGridLines="0" tabSelected="1" view="pageBreakPreview" zoomScaleNormal="100" zoomScaleSheetLayoutView="100" zoomScalePageLayoutView="55" workbookViewId="0">
      <selection activeCell="H6" sqref="H6"/>
    </sheetView>
  </sheetViews>
  <sheetFormatPr defaultColWidth="8.875" defaultRowHeight="17.25" customHeight="1" x14ac:dyDescent="0.15"/>
  <cols>
    <col min="1" max="1" width="1.125" style="3" customWidth="1"/>
    <col min="2" max="2" width="3" style="3" customWidth="1"/>
    <col min="3" max="3" width="18" style="3" customWidth="1"/>
    <col min="4" max="4" width="9.125" style="1" customWidth="1"/>
    <col min="5" max="5" width="5.875" style="1" customWidth="1"/>
    <col min="6" max="6" width="9.125" style="1" customWidth="1"/>
    <col min="7" max="7" width="5.875" style="1" customWidth="1"/>
    <col min="8" max="8" width="9.125" style="1" bestFit="1" customWidth="1"/>
    <col min="9" max="9" width="5.875" style="1" customWidth="1"/>
    <col min="10" max="10" width="9.125" style="1" bestFit="1" customWidth="1"/>
    <col min="11" max="11" width="5.875" style="1" customWidth="1"/>
    <col min="12" max="12" width="31.375" style="32" customWidth="1"/>
    <col min="13" max="13" width="0.875" style="3" customWidth="1"/>
    <col min="14" max="14" width="8.875" style="3"/>
    <col min="15" max="15" width="13.625" style="3" bestFit="1" customWidth="1"/>
    <col min="16" max="16384" width="8.875" style="3"/>
  </cols>
  <sheetData>
    <row r="1" spans="2:17" ht="33" customHeight="1" x14ac:dyDescent="0.15">
      <c r="B1" s="88" t="s">
        <v>29</v>
      </c>
      <c r="C1" s="88"/>
      <c r="D1" s="88"/>
      <c r="F1" s="2"/>
      <c r="H1" s="2"/>
      <c r="J1" s="2"/>
      <c r="L1" s="79" t="s">
        <v>30</v>
      </c>
    </row>
    <row r="2" spans="2:17" ht="17.25" customHeight="1" x14ac:dyDescent="0.15">
      <c r="L2" s="4" t="s">
        <v>3</v>
      </c>
    </row>
    <row r="3" spans="2:17" ht="17.25" customHeight="1" x14ac:dyDescent="0.15">
      <c r="B3" s="89"/>
      <c r="C3" s="90"/>
      <c r="D3" s="93" t="s">
        <v>27</v>
      </c>
      <c r="E3" s="94"/>
      <c r="F3" s="93" t="s">
        <v>31</v>
      </c>
      <c r="G3" s="94"/>
      <c r="H3" s="93" t="s">
        <v>31</v>
      </c>
      <c r="I3" s="94"/>
      <c r="J3" s="93" t="s">
        <v>31</v>
      </c>
      <c r="K3" s="94"/>
      <c r="L3" s="85" t="s">
        <v>24</v>
      </c>
    </row>
    <row r="4" spans="2:17" ht="17.25" customHeight="1" x14ac:dyDescent="0.15">
      <c r="B4" s="91"/>
      <c r="C4" s="92"/>
      <c r="D4" s="83" t="s">
        <v>1</v>
      </c>
      <c r="E4" s="84" t="s">
        <v>0</v>
      </c>
      <c r="F4" s="83" t="s">
        <v>28</v>
      </c>
      <c r="G4" s="84" t="s">
        <v>0</v>
      </c>
      <c r="H4" s="83" t="s">
        <v>2</v>
      </c>
      <c r="I4" s="84" t="s">
        <v>0</v>
      </c>
      <c r="J4" s="83" t="s">
        <v>2</v>
      </c>
      <c r="K4" s="84" t="s">
        <v>0</v>
      </c>
      <c r="L4" s="86"/>
    </row>
    <row r="5" spans="2:17" ht="20.100000000000001" customHeight="1" x14ac:dyDescent="0.15">
      <c r="B5" s="5" t="s">
        <v>5</v>
      </c>
      <c r="C5" s="6"/>
      <c r="D5" s="38">
        <f>SUM(D6:D8)</f>
        <v>0</v>
      </c>
      <c r="E5" s="39" t="str">
        <f>IF(D5&lt;&gt;0,+D5/D$5,"")</f>
        <v/>
      </c>
      <c r="F5" s="38">
        <f>SUM(F6:F8)</f>
        <v>0</v>
      </c>
      <c r="G5" s="39" t="str">
        <f>IF(F5&lt;&gt;0,+F5/F$5,"")</f>
        <v/>
      </c>
      <c r="H5" s="38">
        <f>SUM(H6:H8)</f>
        <v>0</v>
      </c>
      <c r="I5" s="39" t="str">
        <f>IF(H5&lt;&gt;0,+H5/H$5,"")</f>
        <v/>
      </c>
      <c r="J5" s="38">
        <f>SUM(J6:J8)</f>
        <v>0</v>
      </c>
      <c r="K5" s="39" t="str">
        <f>IF(J5&lt;&gt;0,+J5/J$5,"")</f>
        <v/>
      </c>
      <c r="L5" s="36"/>
    </row>
    <row r="6" spans="2:17" ht="20.100000000000001" customHeight="1" x14ac:dyDescent="0.15">
      <c r="B6" s="9"/>
      <c r="C6" s="8"/>
      <c r="D6" s="57"/>
      <c r="E6" s="39" t="str">
        <f t="shared" ref="E6:E33" si="0">IF(D6="","",+D6/D$5)</f>
        <v/>
      </c>
      <c r="F6" s="57"/>
      <c r="G6" s="39" t="str">
        <f t="shared" ref="G6:I6" si="1">IF(F6="","",+F6/F$5)</f>
        <v/>
      </c>
      <c r="H6" s="57"/>
      <c r="I6" s="39" t="str">
        <f t="shared" si="1"/>
        <v/>
      </c>
      <c r="J6" s="57"/>
      <c r="K6" s="39" t="str">
        <f t="shared" ref="K6" si="2">IF(J6="","",+J6/J$5)</f>
        <v/>
      </c>
      <c r="L6" s="36"/>
    </row>
    <row r="7" spans="2:17" ht="20.100000000000001" customHeight="1" x14ac:dyDescent="0.15">
      <c r="B7" s="9"/>
      <c r="C7" s="7"/>
      <c r="D7" s="58"/>
      <c r="E7" s="40" t="str">
        <f t="shared" si="0"/>
        <v/>
      </c>
      <c r="F7" s="58"/>
      <c r="G7" s="40" t="str">
        <f t="shared" ref="G7:I7" si="3">IF(F7="","",+F7/F$5)</f>
        <v/>
      </c>
      <c r="H7" s="58"/>
      <c r="I7" s="40" t="str">
        <f t="shared" si="3"/>
        <v/>
      </c>
      <c r="J7" s="58"/>
      <c r="K7" s="40" t="str">
        <f t="shared" ref="K7" si="4">IF(J7="","",+J7/J$5)</f>
        <v/>
      </c>
      <c r="L7" s="36"/>
    </row>
    <row r="8" spans="2:17" ht="20.100000000000001" customHeight="1" x14ac:dyDescent="0.15">
      <c r="B8" s="9"/>
      <c r="C8" s="7"/>
      <c r="D8" s="58"/>
      <c r="E8" s="40" t="str">
        <f t="shared" si="0"/>
        <v/>
      </c>
      <c r="F8" s="58"/>
      <c r="G8" s="40" t="str">
        <f t="shared" ref="G8:I8" si="5">IF(F8="","",+F8/F$5)</f>
        <v/>
      </c>
      <c r="H8" s="58"/>
      <c r="I8" s="40" t="str">
        <f t="shared" si="5"/>
        <v/>
      </c>
      <c r="J8" s="58"/>
      <c r="K8" s="40" t="str">
        <f t="shared" ref="K8" si="6">IF(J8="","",+J8/J$5)</f>
        <v/>
      </c>
      <c r="L8" s="36"/>
    </row>
    <row r="9" spans="2:17" ht="20.100000000000001" customHeight="1" x14ac:dyDescent="0.15">
      <c r="B9" s="5" t="s">
        <v>20</v>
      </c>
      <c r="C9" s="6"/>
      <c r="D9" s="38">
        <f>SUM(D10:D14)</f>
        <v>0</v>
      </c>
      <c r="E9" s="39" t="str">
        <f>IF(D9&lt;&gt;0,+D9/D$5,"")</f>
        <v/>
      </c>
      <c r="F9" s="38">
        <f>SUM(F10:F14)</f>
        <v>0</v>
      </c>
      <c r="G9" s="39" t="str">
        <f>IF(F9&lt;&gt;0,+F9/F$5,"")</f>
        <v/>
      </c>
      <c r="H9" s="38">
        <f>SUM(H10:H14)</f>
        <v>0</v>
      </c>
      <c r="I9" s="39" t="str">
        <f>IF(H9&lt;&gt;0,+H9/H$5,"")</f>
        <v/>
      </c>
      <c r="J9" s="38">
        <f>SUM(J10:J14)</f>
        <v>0</v>
      </c>
      <c r="K9" s="39" t="str">
        <f>IF(J9&lt;&gt;0,+J9/J$5,"")</f>
        <v/>
      </c>
      <c r="L9" s="36"/>
    </row>
    <row r="10" spans="2:17" ht="20.100000000000001" customHeight="1" x14ac:dyDescent="0.15">
      <c r="B10" s="9"/>
      <c r="C10" s="8"/>
      <c r="D10" s="57"/>
      <c r="E10" s="39" t="str">
        <f t="shared" si="0"/>
        <v/>
      </c>
      <c r="F10" s="75"/>
      <c r="G10" s="39" t="str">
        <f t="shared" ref="G10:I10" si="7">IF(F10="","",+F10/F$5)</f>
        <v/>
      </c>
      <c r="H10" s="75"/>
      <c r="I10" s="39" t="str">
        <f t="shared" si="7"/>
        <v/>
      </c>
      <c r="J10" s="75"/>
      <c r="K10" s="39" t="str">
        <f t="shared" ref="K10" si="8">IF(J10="","",+J10/J$5)</f>
        <v/>
      </c>
      <c r="L10" s="36"/>
    </row>
    <row r="11" spans="2:17" ht="20.100000000000001" customHeight="1" x14ac:dyDescent="0.15">
      <c r="B11" s="9"/>
      <c r="C11" s="7"/>
      <c r="D11" s="58"/>
      <c r="E11" s="40" t="str">
        <f t="shared" si="0"/>
        <v/>
      </c>
      <c r="F11" s="76"/>
      <c r="G11" s="40" t="str">
        <f t="shared" ref="G11:I11" si="9">IF(F11="","",+F11/F$5)</f>
        <v/>
      </c>
      <c r="H11" s="76"/>
      <c r="I11" s="40" t="str">
        <f t="shared" si="9"/>
        <v/>
      </c>
      <c r="J11" s="76"/>
      <c r="K11" s="40" t="str">
        <f t="shared" ref="K11" si="10">IF(J11="","",+J11/J$5)</f>
        <v/>
      </c>
      <c r="L11" s="36"/>
    </row>
    <row r="12" spans="2:17" ht="20.100000000000001" customHeight="1" x14ac:dyDescent="0.15">
      <c r="B12" s="9"/>
      <c r="C12" s="7"/>
      <c r="D12" s="58"/>
      <c r="E12" s="40" t="str">
        <f t="shared" si="0"/>
        <v/>
      </c>
      <c r="F12" s="76"/>
      <c r="G12" s="40" t="str">
        <f t="shared" ref="G12:I12" si="11">IF(F12="","",+F12/F$5)</f>
        <v/>
      </c>
      <c r="H12" s="76"/>
      <c r="I12" s="40" t="str">
        <f t="shared" si="11"/>
        <v/>
      </c>
      <c r="J12" s="76"/>
      <c r="K12" s="40" t="str">
        <f t="shared" ref="K12" si="12">IF(J12="","",+J12/J$5)</f>
        <v/>
      </c>
      <c r="L12" s="36"/>
      <c r="O12" s="1"/>
    </row>
    <row r="13" spans="2:17" ht="20.100000000000001" customHeight="1" x14ac:dyDescent="0.15">
      <c r="B13" s="9"/>
      <c r="C13" s="7"/>
      <c r="D13" s="58"/>
      <c r="E13" s="40" t="str">
        <f t="shared" si="0"/>
        <v/>
      </c>
      <c r="F13" s="76"/>
      <c r="G13" s="40" t="str">
        <f t="shared" ref="G13:I13" si="13">IF(F13="","",+F13/F$5)</f>
        <v/>
      </c>
      <c r="H13" s="76"/>
      <c r="I13" s="40" t="str">
        <f t="shared" si="13"/>
        <v/>
      </c>
      <c r="J13" s="76"/>
      <c r="K13" s="40" t="str">
        <f t="shared" ref="K13" si="14">IF(J13="","",+J13/J$5)</f>
        <v/>
      </c>
      <c r="L13" s="36"/>
      <c r="N13" s="71"/>
      <c r="O13" s="1"/>
    </row>
    <row r="14" spans="2:17" ht="20.100000000000001" customHeight="1" x14ac:dyDescent="0.15">
      <c r="B14" s="9"/>
      <c r="C14" s="7"/>
      <c r="D14" s="58"/>
      <c r="E14" s="40" t="str">
        <f t="shared" si="0"/>
        <v/>
      </c>
      <c r="F14" s="76"/>
      <c r="G14" s="40" t="str">
        <f t="shared" ref="G14:I14" si="15">IF(F14="","",+F14/F$5)</f>
        <v/>
      </c>
      <c r="H14" s="76"/>
      <c r="I14" s="40" t="str">
        <f t="shared" si="15"/>
        <v/>
      </c>
      <c r="J14" s="76"/>
      <c r="K14" s="40" t="str">
        <f t="shared" ref="K14" si="16">IF(J14="","",+J14/J$5)</f>
        <v/>
      </c>
      <c r="L14" s="36"/>
      <c r="O14" s="1"/>
    </row>
    <row r="15" spans="2:17" ht="20.100000000000001" customHeight="1" x14ac:dyDescent="0.15">
      <c r="B15" s="5" t="s">
        <v>21</v>
      </c>
      <c r="C15" s="6"/>
      <c r="D15" s="41">
        <f>+D5-D9</f>
        <v>0</v>
      </c>
      <c r="E15" s="39" t="str">
        <f>IF(D15&lt;&gt;0,+D15/D$5,"")</f>
        <v/>
      </c>
      <c r="F15" s="41">
        <f>+F5-F9</f>
        <v>0</v>
      </c>
      <c r="G15" s="39" t="str">
        <f>IF(F15&lt;&gt;0,+F15/F$5,"")</f>
        <v/>
      </c>
      <c r="H15" s="41">
        <f>+H5-H9</f>
        <v>0</v>
      </c>
      <c r="I15" s="39" t="str">
        <f>IF(H15&lt;&gt;0,+H15/H$5,"")</f>
        <v/>
      </c>
      <c r="J15" s="41">
        <f>+J5-J9</f>
        <v>0</v>
      </c>
      <c r="K15" s="39" t="str">
        <f>IF(J15&lt;&gt;0,+J15/J$5,"")</f>
        <v/>
      </c>
      <c r="L15" s="36"/>
      <c r="O15" s="1"/>
    </row>
    <row r="16" spans="2:17" ht="20.100000000000001" customHeight="1" x14ac:dyDescent="0.15">
      <c r="B16" s="5" t="s">
        <v>6</v>
      </c>
      <c r="C16" s="25"/>
      <c r="D16" s="57"/>
      <c r="E16" s="43" t="str">
        <f t="shared" si="0"/>
        <v/>
      </c>
      <c r="F16" s="57"/>
      <c r="G16" s="43" t="str">
        <f t="shared" ref="G16" si="17">IF(F16="","",+F16/F$5)</f>
        <v/>
      </c>
      <c r="H16" s="70">
        <f>+H17+SUM(H21:H24)</f>
        <v>0</v>
      </c>
      <c r="I16" s="39" t="str">
        <f>IF(H16&lt;&gt;0,+H16/H$5,"")</f>
        <v/>
      </c>
      <c r="J16" s="70">
        <f>+J17+SUM(J21:J24)</f>
        <v>0</v>
      </c>
      <c r="K16" s="39" t="str">
        <f>IF(J16&lt;&gt;0,+J16/J$5,"")</f>
        <v/>
      </c>
      <c r="L16" s="36"/>
      <c r="O16" s="1"/>
      <c r="Q16" s="72"/>
    </row>
    <row r="17" spans="2:15" ht="20.100000000000001" customHeight="1" x14ac:dyDescent="0.15">
      <c r="B17" s="9"/>
      <c r="C17" s="8" t="s">
        <v>7</v>
      </c>
      <c r="D17" s="44">
        <f>SUM(D18:D20)</f>
        <v>0</v>
      </c>
      <c r="E17" s="39" t="str">
        <f>IF(D17&lt;&gt;0,+D17/D$5,"")</f>
        <v/>
      </c>
      <c r="F17" s="44">
        <f>SUM(F18:F20)</f>
        <v>0</v>
      </c>
      <c r="G17" s="39" t="str">
        <f>IF(F17&lt;&gt;0,+F17/F$5,"")</f>
        <v/>
      </c>
      <c r="H17" s="44">
        <f>SUM(H18:H20)</f>
        <v>0</v>
      </c>
      <c r="I17" s="39" t="str">
        <f>IF(H17&lt;&gt;0,+H17/H$5,"")</f>
        <v/>
      </c>
      <c r="J17" s="44">
        <f>SUM(J18:J20)</f>
        <v>0</v>
      </c>
      <c r="K17" s="39" t="str">
        <f>IF(J17&lt;&gt;0,+J17/J$5,"")</f>
        <v/>
      </c>
      <c r="L17" s="36"/>
      <c r="O17" s="72"/>
    </row>
    <row r="18" spans="2:15" ht="20.100000000000001" customHeight="1" x14ac:dyDescent="0.15">
      <c r="B18" s="9"/>
      <c r="C18" s="7" t="s">
        <v>8</v>
      </c>
      <c r="D18" s="82"/>
      <c r="E18" s="40" t="str">
        <f t="shared" si="0"/>
        <v/>
      </c>
      <c r="F18" s="81"/>
      <c r="G18" s="40" t="str">
        <f t="shared" ref="G18:I18" si="18">IF(F18="","",+F18/F$5)</f>
        <v/>
      </c>
      <c r="H18" s="81"/>
      <c r="I18" s="40" t="str">
        <f t="shared" si="18"/>
        <v/>
      </c>
      <c r="J18" s="81"/>
      <c r="K18" s="40" t="str">
        <f t="shared" ref="K18" si="19">IF(J18="","",+J18/J$5)</f>
        <v/>
      </c>
      <c r="L18" s="36"/>
    </row>
    <row r="19" spans="2:15" ht="20.100000000000001" customHeight="1" x14ac:dyDescent="0.15">
      <c r="B19" s="9"/>
      <c r="C19" s="29" t="s">
        <v>9</v>
      </c>
      <c r="D19" s="82"/>
      <c r="E19" s="40" t="str">
        <f t="shared" si="0"/>
        <v/>
      </c>
      <c r="F19" s="81"/>
      <c r="G19" s="40" t="str">
        <f t="shared" ref="G19:I19" si="20">IF(F19="","",+F19/F$5)</f>
        <v/>
      </c>
      <c r="H19" s="81"/>
      <c r="I19" s="40" t="str">
        <f t="shared" si="20"/>
        <v/>
      </c>
      <c r="J19" s="81"/>
      <c r="K19" s="40" t="str">
        <f t="shared" ref="K19" si="21">IF(J19="","",+J19/J$5)</f>
        <v/>
      </c>
      <c r="L19" s="36"/>
    </row>
    <row r="20" spans="2:15" ht="20.100000000000001" customHeight="1" x14ac:dyDescent="0.15">
      <c r="B20" s="9"/>
      <c r="C20" s="80" t="s">
        <v>25</v>
      </c>
      <c r="D20" s="82"/>
      <c r="E20" s="40" t="str">
        <f t="shared" si="0"/>
        <v/>
      </c>
      <c r="F20" s="81"/>
      <c r="G20" s="40" t="str">
        <f t="shared" ref="G20:I20" si="22">IF(F20="","",+F20/F$5)</f>
        <v/>
      </c>
      <c r="H20" s="81"/>
      <c r="I20" s="40" t="str">
        <f t="shared" si="22"/>
        <v/>
      </c>
      <c r="J20" s="81"/>
      <c r="K20" s="40" t="str">
        <f t="shared" ref="K20" si="23">IF(J20="","",+J20/J$5)</f>
        <v/>
      </c>
      <c r="L20" s="36"/>
    </row>
    <row r="21" spans="2:15" ht="20.100000000000001" customHeight="1" x14ac:dyDescent="0.15">
      <c r="B21" s="9"/>
      <c r="C21" s="23" t="s">
        <v>10</v>
      </c>
      <c r="D21" s="59"/>
      <c r="E21" s="45" t="str">
        <f t="shared" si="0"/>
        <v/>
      </c>
      <c r="F21" s="59"/>
      <c r="G21" s="45" t="str">
        <f t="shared" ref="G21:I21" si="24">IF(F21="","",+F21/F$5)</f>
        <v/>
      </c>
      <c r="H21" s="59"/>
      <c r="I21" s="45" t="str">
        <f t="shared" si="24"/>
        <v/>
      </c>
      <c r="J21" s="59"/>
      <c r="K21" s="45" t="str">
        <f t="shared" ref="K21" si="25">IF(J21="","",+J21/J$5)</f>
        <v/>
      </c>
      <c r="L21" s="36"/>
    </row>
    <row r="22" spans="2:15" ht="20.100000000000001" customHeight="1" x14ac:dyDescent="0.15">
      <c r="B22" s="9"/>
      <c r="C22" s="23"/>
      <c r="D22" s="60"/>
      <c r="E22" s="45" t="str">
        <f t="shared" si="0"/>
        <v/>
      </c>
      <c r="F22" s="60"/>
      <c r="G22" s="45" t="str">
        <f t="shared" ref="G22:I22" si="26">IF(F22="","",+F22/F$5)</f>
        <v/>
      </c>
      <c r="H22" s="60"/>
      <c r="I22" s="45" t="str">
        <f t="shared" si="26"/>
        <v/>
      </c>
      <c r="J22" s="60"/>
      <c r="K22" s="45" t="str">
        <f t="shared" ref="K22" si="27">IF(J22="","",+J22/J$5)</f>
        <v/>
      </c>
      <c r="L22" s="36"/>
    </row>
    <row r="23" spans="2:15" ht="20.100000000000001" customHeight="1" x14ac:dyDescent="0.15">
      <c r="B23" s="9"/>
      <c r="C23" s="23"/>
      <c r="D23" s="60"/>
      <c r="E23" s="45" t="str">
        <f t="shared" si="0"/>
        <v/>
      </c>
      <c r="F23" s="60"/>
      <c r="G23" s="45" t="str">
        <f t="shared" ref="G23:I24" si="28">IF(F23="","",+F23/F$5)</f>
        <v/>
      </c>
      <c r="H23" s="60"/>
      <c r="I23" s="45" t="str">
        <f t="shared" si="28"/>
        <v/>
      </c>
      <c r="J23" s="60"/>
      <c r="K23" s="45" t="str">
        <f t="shared" ref="K23" si="29">IF(J23="","",+J23/J$5)</f>
        <v/>
      </c>
      <c r="L23" s="36"/>
    </row>
    <row r="24" spans="2:15" ht="20.100000000000001" customHeight="1" x14ac:dyDescent="0.15">
      <c r="B24" s="10"/>
      <c r="C24" s="24" t="s">
        <v>4</v>
      </c>
      <c r="D24" s="46">
        <f>D16-(D17+D21+D22+D23)</f>
        <v>0</v>
      </c>
      <c r="E24" s="47" t="str">
        <f t="shared" ref="E24:G25" si="30">IF(D24&lt;&gt;0,+D24/D$5,"")</f>
        <v/>
      </c>
      <c r="F24" s="46">
        <f>F16-(F17+F21+F22+F23)</f>
        <v>0</v>
      </c>
      <c r="G24" s="47" t="str">
        <f t="shared" si="30"/>
        <v/>
      </c>
      <c r="H24" s="69"/>
      <c r="I24" s="45" t="str">
        <f t="shared" si="28"/>
        <v/>
      </c>
      <c r="J24" s="69"/>
      <c r="K24" s="45" t="str">
        <f t="shared" ref="K24" si="31">IF(J24="","",+J24/J$5)</f>
        <v/>
      </c>
      <c r="L24" s="36"/>
    </row>
    <row r="25" spans="2:15" ht="20.100000000000001" customHeight="1" x14ac:dyDescent="0.15">
      <c r="B25" s="11" t="s">
        <v>11</v>
      </c>
      <c r="C25" s="12"/>
      <c r="D25" s="48">
        <f>+D15-D16</f>
        <v>0</v>
      </c>
      <c r="E25" s="42" t="str">
        <f t="shared" si="30"/>
        <v/>
      </c>
      <c r="F25" s="48">
        <f>+F15-F16</f>
        <v>0</v>
      </c>
      <c r="G25" s="42" t="str">
        <f t="shared" si="30"/>
        <v/>
      </c>
      <c r="H25" s="48">
        <f>+H15-H16</f>
        <v>0</v>
      </c>
      <c r="I25" s="42" t="str">
        <f t="shared" ref="I25:K25" si="32">IF(H25&lt;&gt;0,+H25/H$5,"")</f>
        <v/>
      </c>
      <c r="J25" s="48">
        <f>+J15-J16</f>
        <v>0</v>
      </c>
      <c r="K25" s="42" t="str">
        <f t="shared" si="32"/>
        <v/>
      </c>
      <c r="L25" s="36"/>
    </row>
    <row r="26" spans="2:15" ht="20.100000000000001" customHeight="1" x14ac:dyDescent="0.15">
      <c r="B26" s="26" t="s">
        <v>12</v>
      </c>
      <c r="C26" s="27"/>
      <c r="D26" s="61"/>
      <c r="E26" s="49" t="str">
        <f t="shared" si="0"/>
        <v/>
      </c>
      <c r="F26" s="61"/>
      <c r="G26" s="49" t="str">
        <f t="shared" ref="G26:I26" si="33">IF(F26="","",+F26/F$5)</f>
        <v/>
      </c>
      <c r="H26" s="61"/>
      <c r="I26" s="49" t="str">
        <f t="shared" si="33"/>
        <v/>
      </c>
      <c r="J26" s="61"/>
      <c r="K26" s="49" t="str">
        <f t="shared" ref="K26" si="34">IF(J26="","",+J26/J$5)</f>
        <v/>
      </c>
      <c r="L26" s="36"/>
    </row>
    <row r="27" spans="2:15" ht="20.100000000000001" customHeight="1" x14ac:dyDescent="0.15">
      <c r="B27" s="28" t="s">
        <v>13</v>
      </c>
      <c r="C27" s="28"/>
      <c r="D27" s="62"/>
      <c r="E27" s="50" t="str">
        <f t="shared" si="0"/>
        <v/>
      </c>
      <c r="F27" s="62"/>
      <c r="G27" s="50" t="str">
        <f t="shared" ref="G27:I27" si="35">IF(F27="","",+F27/F$5)</f>
        <v/>
      </c>
      <c r="H27" s="62"/>
      <c r="I27" s="50" t="str">
        <f t="shared" si="35"/>
        <v/>
      </c>
      <c r="J27" s="62"/>
      <c r="K27" s="50" t="str">
        <f t="shared" ref="K27" si="36">IF(J27="","",+J27/J$5)</f>
        <v/>
      </c>
      <c r="L27" s="36"/>
    </row>
    <row r="28" spans="2:15" ht="20.100000000000001" customHeight="1" x14ac:dyDescent="0.15">
      <c r="B28" s="13" t="s">
        <v>14</v>
      </c>
      <c r="C28" s="13"/>
      <c r="D28" s="48">
        <f>+D25+D26-D27</f>
        <v>0</v>
      </c>
      <c r="E28" s="42" t="str">
        <f>IF(D28&lt;&gt;0,+D28/D$5,"")</f>
        <v/>
      </c>
      <c r="F28" s="48">
        <f>+F25+F26-F27</f>
        <v>0</v>
      </c>
      <c r="G28" s="42" t="str">
        <f>IF(F28&lt;&gt;0,+F28/F$5,"")</f>
        <v/>
      </c>
      <c r="H28" s="48">
        <f>+H25+H26-H27</f>
        <v>0</v>
      </c>
      <c r="I28" s="42" t="str">
        <f>IF(H28&lt;&gt;0,+H28/H$5,"")</f>
        <v/>
      </c>
      <c r="J28" s="48">
        <f>+J25+J26-J27</f>
        <v>0</v>
      </c>
      <c r="K28" s="42" t="str">
        <f>IF(J28&lt;&gt;0,+J28/J$5,"")</f>
        <v/>
      </c>
      <c r="L28" s="36"/>
    </row>
    <row r="29" spans="2:15" ht="20.100000000000001" customHeight="1" x14ac:dyDescent="0.15">
      <c r="B29" s="26" t="s">
        <v>15</v>
      </c>
      <c r="C29" s="26"/>
      <c r="D29" s="61"/>
      <c r="E29" s="49" t="str">
        <f t="shared" si="0"/>
        <v/>
      </c>
      <c r="F29" s="61"/>
      <c r="G29" s="49" t="str">
        <f t="shared" ref="G29:I29" si="37">IF(F29="","",+F29/F$5)</f>
        <v/>
      </c>
      <c r="H29" s="61"/>
      <c r="I29" s="49" t="str">
        <f t="shared" si="37"/>
        <v/>
      </c>
      <c r="J29" s="61"/>
      <c r="K29" s="49" t="str">
        <f t="shared" ref="K29" si="38">IF(J29="","",+J29/J$5)</f>
        <v/>
      </c>
      <c r="L29" s="36"/>
    </row>
    <row r="30" spans="2:15" ht="20.100000000000001" customHeight="1" x14ac:dyDescent="0.15">
      <c r="B30" s="28" t="s">
        <v>16</v>
      </c>
      <c r="C30" s="28"/>
      <c r="D30" s="62"/>
      <c r="E30" s="50" t="str">
        <f t="shared" si="0"/>
        <v/>
      </c>
      <c r="F30" s="62"/>
      <c r="G30" s="50" t="str">
        <f t="shared" ref="G30:I30" si="39">IF(F30="","",+F30/F$5)</f>
        <v/>
      </c>
      <c r="H30" s="62"/>
      <c r="I30" s="50" t="str">
        <f t="shared" si="39"/>
        <v/>
      </c>
      <c r="J30" s="62"/>
      <c r="K30" s="50" t="str">
        <f t="shared" ref="K30" si="40">IF(J30="","",+J30/J$5)</f>
        <v/>
      </c>
      <c r="L30" s="36"/>
    </row>
    <row r="31" spans="2:15" ht="20.100000000000001" customHeight="1" x14ac:dyDescent="0.15">
      <c r="B31" s="13" t="s">
        <v>17</v>
      </c>
      <c r="C31" s="14"/>
      <c r="D31" s="48">
        <f>+D28+D29-D30</f>
        <v>0</v>
      </c>
      <c r="E31" s="42" t="str">
        <f>IF(D31&lt;&gt;0,+D31/D$5,"")</f>
        <v/>
      </c>
      <c r="F31" s="48">
        <f>+F28+F29-F30</f>
        <v>0</v>
      </c>
      <c r="G31" s="42" t="str">
        <f>IF(F31&lt;&gt;0,+F31/F$5,"")</f>
        <v/>
      </c>
      <c r="H31" s="48">
        <f>+H28+H29-H30</f>
        <v>0</v>
      </c>
      <c r="I31" s="42" t="str">
        <f>IF(H31&lt;&gt;0,+H31/H$5,"")</f>
        <v/>
      </c>
      <c r="J31" s="48">
        <f>+J28+J29-J30</f>
        <v>0</v>
      </c>
      <c r="K31" s="42" t="str">
        <f>IF(J31&lt;&gt;0,+J31/J$5,"")</f>
        <v/>
      </c>
      <c r="L31" s="36"/>
    </row>
    <row r="32" spans="2:15" ht="20.100000000000001" customHeight="1" x14ac:dyDescent="0.15">
      <c r="B32" s="7" t="s">
        <v>18</v>
      </c>
      <c r="C32" s="7"/>
      <c r="D32" s="63"/>
      <c r="E32" s="40" t="str">
        <f t="shared" si="0"/>
        <v/>
      </c>
      <c r="F32" s="64"/>
      <c r="G32" s="40" t="str">
        <f t="shared" ref="G32" si="41">IF(F32="","",+F32/F$5)</f>
        <v/>
      </c>
      <c r="H32" s="68">
        <f>+H31*0.4</f>
        <v>0</v>
      </c>
      <c r="I32" s="39" t="str">
        <f t="shared" ref="I32:K33" si="42">IF(H32&lt;&gt;0,+H32/H$5,"")</f>
        <v/>
      </c>
      <c r="J32" s="68">
        <f>+J31*0.4</f>
        <v>0</v>
      </c>
      <c r="K32" s="39" t="str">
        <f t="shared" si="42"/>
        <v/>
      </c>
      <c r="L32" s="36"/>
    </row>
    <row r="33" spans="2:12" ht="20.100000000000001" customHeight="1" x14ac:dyDescent="0.15">
      <c r="B33" s="13" t="s">
        <v>26</v>
      </c>
      <c r="C33" s="13"/>
      <c r="D33" s="77"/>
      <c r="E33" s="42" t="str">
        <f t="shared" si="0"/>
        <v/>
      </c>
      <c r="F33" s="78"/>
      <c r="G33" s="42" t="str">
        <f t="shared" ref="G33" si="43">IF(F33="","",+F33/F$5)</f>
        <v/>
      </c>
      <c r="H33" s="78">
        <v>0</v>
      </c>
      <c r="I33" s="39" t="str">
        <f t="shared" si="42"/>
        <v/>
      </c>
      <c r="J33" s="78">
        <v>0</v>
      </c>
      <c r="K33" s="39" t="str">
        <f t="shared" si="42"/>
        <v/>
      </c>
      <c r="L33" s="36"/>
    </row>
    <row r="34" spans="2:12" ht="20.100000000000001" customHeight="1" x14ac:dyDescent="0.15">
      <c r="B34" s="13" t="s">
        <v>19</v>
      </c>
      <c r="C34" s="13"/>
      <c r="D34" s="48">
        <f>+D31-D32-D33</f>
        <v>0</v>
      </c>
      <c r="E34" s="42" t="str">
        <f>IF(D34&lt;&gt;0,+D34/D$5,"")</f>
        <v/>
      </c>
      <c r="F34" s="48">
        <f>+F31-F32-F33</f>
        <v>0</v>
      </c>
      <c r="G34" s="42" t="str">
        <f>IF(F34&lt;&gt;0,+F34/F$5,"")</f>
        <v/>
      </c>
      <c r="H34" s="48">
        <f>+H31-H32</f>
        <v>0</v>
      </c>
      <c r="I34" s="42" t="str">
        <f>IF(H34&lt;&gt;0,+H34/H$5,"")</f>
        <v/>
      </c>
      <c r="J34" s="48">
        <f>+J31-J32</f>
        <v>0</v>
      </c>
      <c r="K34" s="42" t="str">
        <f>IF(J34&lt;&gt;0,+J34/J$5,"")</f>
        <v/>
      </c>
      <c r="L34" s="36"/>
    </row>
    <row r="35" spans="2:12" ht="20.100000000000001" customHeight="1" x14ac:dyDescent="0.15">
      <c r="B35" s="87" t="s">
        <v>22</v>
      </c>
      <c r="C35" s="30"/>
      <c r="D35" s="65"/>
      <c r="E35" s="51"/>
      <c r="F35" s="65"/>
      <c r="G35" s="52"/>
      <c r="H35" s="65"/>
      <c r="I35" s="51"/>
      <c r="J35" s="65"/>
      <c r="K35" s="51"/>
      <c r="L35" s="36"/>
    </row>
    <row r="36" spans="2:12" ht="20.100000000000001" customHeight="1" x14ac:dyDescent="0.15">
      <c r="B36" s="87"/>
      <c r="C36" s="31"/>
      <c r="D36" s="73"/>
      <c r="E36" s="53"/>
      <c r="F36" s="73"/>
      <c r="G36" s="54"/>
      <c r="H36" s="73"/>
      <c r="I36" s="53"/>
      <c r="J36" s="73"/>
      <c r="K36" s="53"/>
      <c r="L36" s="36"/>
    </row>
    <row r="37" spans="2:12" ht="20.100000000000001" customHeight="1" x14ac:dyDescent="0.15">
      <c r="B37" s="87"/>
      <c r="C37" s="31"/>
      <c r="D37" s="66"/>
      <c r="E37" s="53"/>
      <c r="F37" s="66"/>
      <c r="G37" s="54"/>
      <c r="H37" s="66"/>
      <c r="I37" s="53"/>
      <c r="J37" s="66"/>
      <c r="K37" s="53"/>
      <c r="L37" s="74"/>
    </row>
    <row r="38" spans="2:12" ht="20.100000000000001" customHeight="1" x14ac:dyDescent="0.15">
      <c r="B38" s="87"/>
      <c r="C38" s="31"/>
      <c r="D38" s="66"/>
      <c r="E38" s="53"/>
      <c r="F38" s="66"/>
      <c r="G38" s="54"/>
      <c r="H38" s="66"/>
      <c r="I38" s="53"/>
      <c r="J38" s="66"/>
      <c r="K38" s="53"/>
      <c r="L38" s="36"/>
    </row>
    <row r="39" spans="2:12" ht="20.100000000000001" customHeight="1" x14ac:dyDescent="0.15">
      <c r="B39" s="87"/>
      <c r="C39" s="31"/>
      <c r="D39" s="66"/>
      <c r="E39" s="53"/>
      <c r="F39" s="66"/>
      <c r="G39" s="54"/>
      <c r="H39" s="66"/>
      <c r="I39" s="53"/>
      <c r="J39" s="66"/>
      <c r="K39" s="53"/>
      <c r="L39" s="36"/>
    </row>
    <row r="40" spans="2:12" ht="20.100000000000001" customHeight="1" x14ac:dyDescent="0.15">
      <c r="B40" s="87"/>
      <c r="C40" s="37"/>
      <c r="D40" s="67"/>
      <c r="E40" s="55"/>
      <c r="F40" s="67"/>
      <c r="G40" s="56"/>
      <c r="H40" s="67"/>
      <c r="I40" s="55"/>
      <c r="J40" s="67"/>
      <c r="K40" s="55"/>
      <c r="L40" s="36"/>
    </row>
    <row r="41" spans="2:12" ht="20.100000000000001" customHeight="1" x14ac:dyDescent="0.15">
      <c r="B41" s="15" t="s">
        <v>23</v>
      </c>
      <c r="C41" s="16"/>
      <c r="D41" s="17"/>
      <c r="E41" s="17"/>
      <c r="F41" s="17"/>
      <c r="G41" s="17"/>
      <c r="H41" s="17"/>
      <c r="I41" s="17"/>
      <c r="J41" s="17"/>
      <c r="K41" s="17"/>
      <c r="L41" s="33"/>
    </row>
    <row r="42" spans="2:12" ht="20.100000000000001" customHeight="1" x14ac:dyDescent="0.15">
      <c r="B42" s="18"/>
      <c r="C42" s="19"/>
      <c r="D42" s="2"/>
      <c r="E42" s="2"/>
      <c r="F42" s="2"/>
      <c r="G42" s="2"/>
      <c r="H42" s="2"/>
      <c r="I42" s="2"/>
      <c r="J42" s="2"/>
      <c r="K42" s="2"/>
      <c r="L42" s="34"/>
    </row>
    <row r="43" spans="2:12" ht="20.100000000000001" customHeight="1" x14ac:dyDescent="0.15">
      <c r="B43" s="18"/>
      <c r="C43" s="19"/>
      <c r="D43" s="2"/>
      <c r="E43" s="2"/>
      <c r="F43" s="2"/>
      <c r="G43" s="2"/>
      <c r="H43" s="2"/>
      <c r="I43" s="2"/>
      <c r="J43" s="2"/>
      <c r="K43" s="2"/>
      <c r="L43" s="34"/>
    </row>
    <row r="44" spans="2:12" ht="20.100000000000001" customHeight="1" x14ac:dyDescent="0.15">
      <c r="B44" s="18"/>
      <c r="C44" s="19"/>
      <c r="D44" s="2"/>
      <c r="E44" s="2"/>
      <c r="F44" s="2"/>
      <c r="G44" s="2"/>
      <c r="H44" s="2"/>
      <c r="I44" s="2"/>
      <c r="J44" s="2"/>
      <c r="K44" s="2"/>
      <c r="L44" s="34"/>
    </row>
    <row r="45" spans="2:12" ht="20.100000000000001" customHeight="1" x14ac:dyDescent="0.15">
      <c r="B45" s="18"/>
      <c r="C45" s="19"/>
      <c r="D45" s="2"/>
      <c r="E45" s="2"/>
      <c r="F45" s="2"/>
      <c r="G45" s="2"/>
      <c r="H45" s="2"/>
      <c r="I45" s="2"/>
      <c r="J45" s="2"/>
      <c r="K45" s="2"/>
      <c r="L45" s="34"/>
    </row>
    <row r="46" spans="2:12" ht="20.100000000000001" customHeight="1" x14ac:dyDescent="0.15">
      <c r="B46" s="18"/>
      <c r="C46" s="19"/>
      <c r="D46" s="2"/>
      <c r="E46" s="2"/>
      <c r="F46" s="2"/>
      <c r="G46" s="2"/>
      <c r="H46" s="2"/>
      <c r="I46" s="2"/>
      <c r="J46" s="2"/>
      <c r="K46" s="2"/>
      <c r="L46" s="34"/>
    </row>
    <row r="47" spans="2:12" ht="20.100000000000001" customHeight="1" x14ac:dyDescent="0.15">
      <c r="B47" s="18"/>
      <c r="C47" s="19"/>
      <c r="D47" s="2"/>
      <c r="E47" s="2"/>
      <c r="F47" s="2"/>
      <c r="G47" s="2"/>
      <c r="H47" s="2"/>
      <c r="I47" s="2"/>
      <c r="J47" s="2"/>
      <c r="K47" s="2"/>
      <c r="L47" s="34"/>
    </row>
    <row r="48" spans="2:12" ht="20.100000000000001" customHeight="1" x14ac:dyDescent="0.15">
      <c r="B48" s="20"/>
      <c r="C48" s="21"/>
      <c r="D48" s="22"/>
      <c r="E48" s="22"/>
      <c r="F48" s="22"/>
      <c r="G48" s="22"/>
      <c r="H48" s="22"/>
      <c r="I48" s="22"/>
      <c r="J48" s="22"/>
      <c r="K48" s="22"/>
      <c r="L48" s="35"/>
    </row>
    <row r="49" ht="8.25" customHeight="1" x14ac:dyDescent="0.15"/>
  </sheetData>
  <mergeCells count="8">
    <mergeCell ref="L3:L4"/>
    <mergeCell ref="B35:B40"/>
    <mergeCell ref="B1:D1"/>
    <mergeCell ref="B3:C4"/>
    <mergeCell ref="D3:E3"/>
    <mergeCell ref="J3:K3"/>
    <mergeCell ref="F3:G3"/>
    <mergeCell ref="H3:I3"/>
  </mergeCells>
  <phoneticPr fontId="2"/>
  <pageMargins left="0.74803149606299213" right="0.15340909090909091" top="0.39370078740157483" bottom="0.35433070866141736" header="0.31496062992125984" footer="0.31496062992125984"/>
  <pageSetup paperSize="9" scale="83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BIGHOLIDAY</dc:creator>
  <cp:lastModifiedBy>沖縄振興開発金融公庫</cp:lastModifiedBy>
  <cp:revision/>
  <cp:lastPrinted>2018-10-25T01:17:39Z</cp:lastPrinted>
  <dcterms:created xsi:type="dcterms:W3CDTF">2015-01-04T10:05:09Z</dcterms:created>
  <dcterms:modified xsi:type="dcterms:W3CDTF">2023-02-17T05:02:49Z</dcterms:modified>
</cp:coreProperties>
</file>